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0325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<sst xmlns="http://schemas.openxmlformats.org/spreadsheetml/2006/main" count="49" uniqueCount="41">
  <si>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</si>
  <si>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</si>
  <si>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</si>
  <si>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</si>
  <si>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</si>
  <si>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</si>
  <si>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</si>
  <si>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</si>
  <si>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</si>
  <si>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</si>
  <si>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</si>
  <si>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</si>
  <si>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</si>
  <si>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</si>
  <si>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</si>
  <si>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</si>
  <si>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</si>
  <si>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</si>
  <si>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</si>
  <si>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</si>
  <si>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</si>
  <si>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</si>
  <si>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</si>
  <si>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</si>
  <si>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</si>
  <si>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</si>
  <si>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</si>
  <si>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</si>
  <si>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</si>
  <si>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</si>
  <si>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</si>
  <si>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</si>
  <si>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</si>
  <si>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</si>
  <si>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</si>
  <si>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</si>
  <si>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LIC. JULIO CESAR ERNESTO PRIETO GALLARDO</t>
  </si>
  <si>
    <t>TESORERA MUNICIPAL</t>
  </si>
  <si>
    <t>PRESIDENTE MUNICIPAL</t>
  </si>
  <si>
    <t>Municipio de Salamanca, Guanajuato.
Flujo de Fondos
Del 1 de Enero al 31 de Diciembre del 2021</t>
  </si>
  <si>
    <t>C.P. HERLINDA CASTILLO AGUADO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</si>
</sst>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1" fillId="0" borderId="0"/>
    <xf numFmtId="0" fontId="2" fillId="0" borderId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2"/>
    <xf numFmtId="0" fontId="4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center"/>
      <protection locked="0"/>
    </xf>
    <xf numFmtId="4" fontId="7" fillId="0" borderId="3" xfId="0" applyNumberFormat="1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vertical="center" wrapText="1"/>
    </xf>
    <xf numFmtId="4" fontId="7" fillId="0" borderId="9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164" fontId="8" fillId="0" borderId="3" xfId="0" applyNumberFormat="1" applyFont="1" applyBorder="1"/>
    <xf numFmtId="164" fontId="8" fillId="0" borderId="5" xfId="0" applyNumberFormat="1" applyFont="1" applyBorder="1"/>
    <xf numFmtId="164" fontId="9" fillId="0" borderId="0" xfId="0" applyNumberFormat="1" applyFont="1" applyBorder="1"/>
    <xf numFmtId="164" fontId="9" fillId="0" borderId="7" xfId="0" applyNumberFormat="1" applyFont="1" applyBorder="1"/>
    <xf numFmtId="164" fontId="8" fillId="0" borderId="0" xfId="0" applyNumberFormat="1" applyFont="1" applyBorder="1"/>
    <xf numFmtId="164" fontId="8" fillId="0" borderId="7" xfId="0" applyNumberFormat="1" applyFont="1" applyBorder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0" borderId="0" xfId="17" applyNumberFormat="1" applyFont="1" applyFill="1" applyBorder="1" applyAlignment="1" applyProtection="1">
      <alignment horizontal="center" vertical="center" wrapText="1"/>
      <protection locked="0"/>
    </xf>
  </cellXfs>
  <cellStyles count="54">
    <cellStyle name="=C:\WINNT\SYSTEM32\COMMAND.COM" xfId="26"/>
    <cellStyle name="Euro" xfId="3"/>
    <cellStyle name="Millares 2" xfId="4"/>
    <cellStyle name="Millares 2 2" xfId="5"/>
    <cellStyle name="Millares 2 2 2" xfId="18"/>
    <cellStyle name="Millares 2 2 2 2" xfId="46"/>
    <cellStyle name="Millares 2 2 3" xfId="37"/>
    <cellStyle name="Millares 2 2 4" xfId="28"/>
    <cellStyle name="Millares 2 3" xfId="6"/>
    <cellStyle name="Millares 2 3 2" xfId="19"/>
    <cellStyle name="Millares 2 3 2 2" xfId="47"/>
    <cellStyle name="Millares 2 3 3" xfId="38"/>
    <cellStyle name="Millares 2 3 4" xfId="29"/>
    <cellStyle name="Millares 2 4" xfId="17"/>
    <cellStyle name="Millares 2 4 2" xfId="45"/>
    <cellStyle name="Millares 2 5" xfId="36"/>
    <cellStyle name="Millares 2 6" xfId="27"/>
    <cellStyle name="Millares 3" xfId="7"/>
    <cellStyle name="Millares 3 2" xfId="20"/>
    <cellStyle name="Millares 3 2 2" xfId="48"/>
    <cellStyle name="Millares 3 3" xfId="39"/>
    <cellStyle name="Millares 3 4" xfId="30"/>
    <cellStyle name="Moneda 2" xfId="8"/>
    <cellStyle name="Moneda 2 2" xfId="21"/>
    <cellStyle name="Moneda 2 2 2" xfId="49"/>
    <cellStyle name="Moneda 2 3" xfId="40"/>
    <cellStyle name="Moneda 2 4" xfId="31"/>
    <cellStyle name="Normal" xfId="0" builtinId="0"/>
    <cellStyle name="Normal 2" xfId="1"/>
    <cellStyle name="Normal 2 2" xfId="9"/>
    <cellStyle name="Normal 2 3" xfId="22"/>
    <cellStyle name="Normal 2 3 2" xfId="50"/>
    <cellStyle name="Normal 2 4" xfId="41"/>
    <cellStyle name="Normal 2 5" xfId="32"/>
    <cellStyle name="Normal 3" xfId="10"/>
    <cellStyle name="Normal 3 2" xfId="23"/>
    <cellStyle name="Normal 3 2 2" xfId="51"/>
    <cellStyle name="Normal 3 3" xfId="42"/>
    <cellStyle name="Normal 3 4" xfId="3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2 2" xfId="53"/>
    <cellStyle name="Normal 6 2 3" xfId="44"/>
    <cellStyle name="Normal 6 2 4" xfId="35"/>
    <cellStyle name="Normal 6 3" xfId="24"/>
    <cellStyle name="Normal 6 3 2" xfId="52"/>
    <cellStyle name="Normal 6 4" xfId="43"/>
    <cellStyle name="Normal 6 5" xfId="34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46</xdr:row>
      <xdr:rowOff>69850</xdr:rowOff>
    </xdr:from>
    <xdr:to>
      <xdr:col>1</xdr:col>
      <xdr:colOff>2617861</xdr:colOff>
      <xdr:row>46</xdr:row>
      <xdr:rowOff>81573</xdr:rowOff>
    </xdr:to>
    <xdr:cxnSp macro="">
      <xdr:nvCxnSpPr>
        <xdr:cNvPr id="2" name="Conector recto 1"/>
        <xdr:cNvCxnSpPr/>
      </xdr:nvCxnSpPr>
      <xdr:spPr>
        <a:xfrm>
          <a:off x="596900" y="6553200"/>
          <a:ext cx="2205111" cy="117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177800</xdr:colOff>
      <xdr:row>46</xdr:row>
      <xdr:rowOff>88900</xdr:rowOff>
    </xdr:from>
    <xdr:to>
      <xdr:col>3</xdr:col>
      <xdr:colOff>1320800</xdr:colOff>
      <xdr:row>46</xdr:row>
      <xdr:rowOff>95250</xdr:rowOff>
    </xdr:to>
    <xdr:cxnSp macro="">
      <xdr:nvCxnSpPr>
        <xdr:cNvPr id="3" name="Conector recto 2"/>
        <xdr:cNvCxnSpPr/>
      </xdr:nvCxnSpPr>
      <xdr:spPr>
        <a:xfrm>
          <a:off x="3378200" y="6572250"/>
          <a:ext cx="2641600" cy="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zoomScale="120" zoomScaleNormal="120" workbookViewId="0">
      <selection sqref="A1:E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9" t="s">
        <v>39</v>
      </c>
      <c r="B1" s="30"/>
      <c r="C1" s="30"/>
      <c r="D1" s="30"/>
      <c r="E1" s="31"/>
    </row>
    <row r="2" spans="1:5" ht="20.399999999999999" x14ac:dyDescent="0.2">
      <c r="A2" s="32" t="s">
        <v>20</v>
      </c>
      <c r="B2" s="33"/>
      <c r="C2" s="11" t="s">
        <v>22</v>
      </c>
      <c r="D2" s="11" t="s">
        <v>21</v>
      </c>
      <c r="E2" s="11" t="s">
        <v>23</v>
      </c>
    </row>
    <row r="3" spans="1:5" ht="13.2" x14ac:dyDescent="0.2">
      <c r="A3" s="8" t="s">
        <v>0</v>
      </c>
      <c r="B3" s="9"/>
      <c r="C3" s="15">
        <f>SUM(C4:C13)</f>
        <v>802812961.84000003</v>
      </c>
      <c r="D3" s="15">
        <f t="shared" ref="D3:E3" si="0">SUM(D4:D13)</f>
        <v>825443707.92000008</v>
      </c>
      <c r="E3" s="16">
        <f t="shared" si="0"/>
        <v>798915675.6099999</v>
      </c>
    </row>
    <row r="4" spans="1:5" ht="13.2" x14ac:dyDescent="0.2">
      <c r="A4" s="3"/>
      <c r="B4" s="6" t="s">
        <v>1</v>
      </c>
      <c r="C4" s="17">
        <v>115605360</v>
      </c>
      <c r="D4" s="17">
        <v>124208109.48</v>
      </c>
      <c r="E4" s="18">
        <v>125033592.12</v>
      </c>
    </row>
    <row r="5" spans="1:5" ht="13.2" x14ac:dyDescent="0.2">
      <c r="A5" s="3"/>
      <c r="B5" s="6" t="s">
        <v>2</v>
      </c>
      <c r="C5" s="17">
        <v>0</v>
      </c>
      <c r="D5" s="17">
        <v>0</v>
      </c>
      <c r="E5" s="18">
        <v>0</v>
      </c>
    </row>
    <row r="6" spans="1:5" ht="13.2" x14ac:dyDescent="0.2">
      <c r="A6" s="3"/>
      <c r="B6" s="6" t="s">
        <v>3</v>
      </c>
      <c r="C6" s="17">
        <v>0</v>
      </c>
      <c r="D6" s="17">
        <v>0</v>
      </c>
      <c r="E6" s="18">
        <v>0</v>
      </c>
    </row>
    <row r="7" spans="1:5" ht="13.2" x14ac:dyDescent="0.2">
      <c r="A7" s="3"/>
      <c r="B7" s="6" t="s">
        <v>4</v>
      </c>
      <c r="C7" s="17">
        <v>91955196</v>
      </c>
      <c r="D7" s="17">
        <v>65434635.079999998</v>
      </c>
      <c r="E7" s="18">
        <v>38084525.520000003</v>
      </c>
    </row>
    <row r="8" spans="1:5" ht="13.2" x14ac:dyDescent="0.2">
      <c r="A8" s="3"/>
      <c r="B8" s="6" t="s">
        <v>5</v>
      </c>
      <c r="C8" s="17">
        <v>1598454</v>
      </c>
      <c r="D8" s="17">
        <v>3893666.86</v>
      </c>
      <c r="E8" s="18">
        <v>3889765.75</v>
      </c>
    </row>
    <row r="9" spans="1:5" ht="13.2" x14ac:dyDescent="0.2">
      <c r="A9" s="3"/>
      <c r="B9" s="6" t="s">
        <v>6</v>
      </c>
      <c r="C9" s="17">
        <v>20182500</v>
      </c>
      <c r="D9" s="17">
        <v>10104362.039999999</v>
      </c>
      <c r="E9" s="18">
        <v>10105679.039999999</v>
      </c>
    </row>
    <row r="10" spans="1:5" ht="13.2" x14ac:dyDescent="0.2">
      <c r="A10" s="3"/>
      <c r="B10" s="6" t="s">
        <v>7</v>
      </c>
      <c r="C10" s="17">
        <v>0</v>
      </c>
      <c r="D10" s="17">
        <v>0</v>
      </c>
      <c r="E10" s="18">
        <v>0</v>
      </c>
    </row>
    <row r="11" spans="1:5" ht="13.2" x14ac:dyDescent="0.2">
      <c r="A11" s="3"/>
      <c r="B11" s="6" t="s">
        <v>8</v>
      </c>
      <c r="C11" s="17">
        <v>573471451.84000003</v>
      </c>
      <c r="D11" s="17">
        <v>621802934.46000004</v>
      </c>
      <c r="E11" s="18">
        <v>621802113.17999995</v>
      </c>
    </row>
    <row r="12" spans="1:5" ht="13.2" x14ac:dyDescent="0.2">
      <c r="A12" s="3"/>
      <c r="B12" s="6" t="s">
        <v>9</v>
      </c>
      <c r="C12" s="17">
        <v>0</v>
      </c>
      <c r="D12" s="17">
        <v>0</v>
      </c>
      <c r="E12" s="18">
        <v>0</v>
      </c>
    </row>
    <row r="13" spans="1:5" ht="13.2" x14ac:dyDescent="0.2">
      <c r="A13" s="4"/>
      <c r="B13" s="6" t="s">
        <v>10</v>
      </c>
      <c r="C13" s="17">
        <v>0</v>
      </c>
      <c r="D13" s="17">
        <v>0</v>
      </c>
      <c r="E13" s="18">
        <v>0</v>
      </c>
    </row>
    <row r="14" spans="1:5" ht="13.2" x14ac:dyDescent="0.2">
      <c r="A14" s="10" t="s">
        <v>11</v>
      </c>
      <c r="B14" s="2"/>
      <c r="C14" s="19">
        <f>SUM(C15:C23)</f>
        <v>802812961.83999991</v>
      </c>
      <c r="D14" s="19">
        <f t="shared" ref="D14:E14" si="1">SUM(D15:D23)</f>
        <v>851966431.03000009</v>
      </c>
      <c r="E14" s="20">
        <f t="shared" si="1"/>
        <v>793756195.67999995</v>
      </c>
    </row>
    <row r="15" spans="1:5" ht="13.2" x14ac:dyDescent="0.2">
      <c r="A15" s="3"/>
      <c r="B15" s="6" t="s">
        <v>12</v>
      </c>
      <c r="C15" s="17">
        <v>369190447.99000001</v>
      </c>
      <c r="D15" s="17">
        <v>315724729.16000003</v>
      </c>
      <c r="E15" s="18">
        <v>308948318.26999998</v>
      </c>
    </row>
    <row r="16" spans="1:5" ht="13.2" x14ac:dyDescent="0.2">
      <c r="A16" s="3"/>
      <c r="B16" s="6" t="s">
        <v>13</v>
      </c>
      <c r="C16" s="17">
        <v>66191435.920000002</v>
      </c>
      <c r="D16" s="17">
        <v>60435236.18</v>
      </c>
      <c r="E16" s="18">
        <v>58912745.939999998</v>
      </c>
    </row>
    <row r="17" spans="1:5" ht="13.2" x14ac:dyDescent="0.2">
      <c r="A17" s="3"/>
      <c r="B17" s="6" t="s">
        <v>14</v>
      </c>
      <c r="C17" s="17">
        <v>147940347.63999999</v>
      </c>
      <c r="D17" s="17">
        <v>139118072.80000001</v>
      </c>
      <c r="E17" s="18">
        <v>131605085.38</v>
      </c>
    </row>
    <row r="18" spans="1:5" ht="13.2" x14ac:dyDescent="0.2">
      <c r="A18" s="3"/>
      <c r="B18" s="6" t="s">
        <v>9</v>
      </c>
      <c r="C18" s="17">
        <v>95692867.760000005</v>
      </c>
      <c r="D18" s="17">
        <v>97848322.599999994</v>
      </c>
      <c r="E18" s="18">
        <v>97576780.599999994</v>
      </c>
    </row>
    <row r="19" spans="1:5" ht="13.2" x14ac:dyDescent="0.2">
      <c r="A19" s="3"/>
      <c r="B19" s="6" t="s">
        <v>15</v>
      </c>
      <c r="C19" s="17">
        <v>18168792</v>
      </c>
      <c r="D19" s="17">
        <v>57335853.450000003</v>
      </c>
      <c r="E19" s="18">
        <v>15209048.65</v>
      </c>
    </row>
    <row r="20" spans="1:5" ht="13.2" x14ac:dyDescent="0.2">
      <c r="A20" s="3"/>
      <c r="B20" s="6" t="s">
        <v>16</v>
      </c>
      <c r="C20" s="17">
        <v>71000000</v>
      </c>
      <c r="D20" s="17">
        <v>166985706.47999999</v>
      </c>
      <c r="E20" s="18">
        <v>166985706.47999999</v>
      </c>
    </row>
    <row r="21" spans="1:5" ht="13.2" x14ac:dyDescent="0.2">
      <c r="A21" s="3"/>
      <c r="B21" s="6" t="s">
        <v>17</v>
      </c>
      <c r="C21" s="17">
        <v>9029070.5299999993</v>
      </c>
      <c r="D21" s="17">
        <v>0</v>
      </c>
      <c r="E21" s="18">
        <v>0</v>
      </c>
    </row>
    <row r="22" spans="1:5" ht="13.2" x14ac:dyDescent="0.2">
      <c r="A22" s="3"/>
      <c r="B22" s="6" t="s">
        <v>18</v>
      </c>
      <c r="C22" s="17">
        <v>0</v>
      </c>
      <c r="D22" s="17">
        <v>0</v>
      </c>
      <c r="E22" s="18">
        <v>0</v>
      </c>
    </row>
    <row r="23" spans="1:5" ht="13.2" x14ac:dyDescent="0.2">
      <c r="A23" s="3"/>
      <c r="B23" s="6" t="s">
        <v>19</v>
      </c>
      <c r="C23" s="17">
        <v>25600000</v>
      </c>
      <c r="D23" s="17">
        <v>14518510.359999999</v>
      </c>
      <c r="E23" s="18">
        <v>14518510.359999999</v>
      </c>
    </row>
    <row r="24" spans="1:5" ht="13.2" x14ac:dyDescent="0.2">
      <c r="A24" s="5"/>
      <c r="B24" s="7" t="s">
        <v>35</v>
      </c>
      <c r="C24" s="21">
        <f>C3-C14</f>
        <v>0</v>
      </c>
      <c r="D24" s="21">
        <f>D3-D14</f>
        <v>-26522723.110000014</v>
      </c>
      <c r="E24" s="22">
        <f>E3-E14</f>
        <v>5159479.9299999475</v>
      </c>
    </row>
    <row r="27" spans="1:5" ht="20.399999999999999" x14ac:dyDescent="0.2">
      <c r="A27" s="32" t="s">
        <v>20</v>
      </c>
      <c r="B27" s="33"/>
      <c r="C27" s="11" t="s">
        <v>22</v>
      </c>
      <c r="D27" s="11" t="s">
        <v>21</v>
      </c>
      <c r="E27" s="11" t="s">
        <v>23</v>
      </c>
    </row>
    <row r="28" spans="1:5" ht="13.2" x14ac:dyDescent="0.25">
      <c r="A28" s="8" t="s">
        <v>25</v>
      </c>
      <c r="B28" s="9"/>
      <c r="C28" s="23">
        <f>SUM(C29:C35)</f>
        <v>0</v>
      </c>
      <c r="D28" s="23">
        <f>SUM(D29:D35)</f>
        <v>49674192.969999999</v>
      </c>
      <c r="E28" s="24">
        <f>SUM(E29:E35)</f>
        <v>40275500.799999997</v>
      </c>
    </row>
    <row r="29" spans="1:5" ht="13.2" x14ac:dyDescent="0.25">
      <c r="A29" s="3"/>
      <c r="B29" s="6" t="s">
        <v>26</v>
      </c>
      <c r="C29" s="25">
        <v>0</v>
      </c>
      <c r="D29" s="25">
        <v>33662868.390000001</v>
      </c>
      <c r="E29" s="26">
        <v>9818841.3599999994</v>
      </c>
    </row>
    <row r="30" spans="1:5" ht="13.2" x14ac:dyDescent="0.25">
      <c r="A30" s="3"/>
      <c r="B30" s="6" t="s">
        <v>27</v>
      </c>
      <c r="C30" s="25">
        <v>0</v>
      </c>
      <c r="D30" s="25">
        <v>0</v>
      </c>
      <c r="E30" s="26">
        <v>0</v>
      </c>
    </row>
    <row r="31" spans="1:5" ht="13.2" x14ac:dyDescent="0.25">
      <c r="A31" s="3"/>
      <c r="B31" s="6" t="s">
        <v>28</v>
      </c>
      <c r="C31" s="25">
        <v>0</v>
      </c>
      <c r="D31" s="25">
        <v>0</v>
      </c>
      <c r="E31" s="26">
        <v>0</v>
      </c>
    </row>
    <row r="32" spans="1:5" ht="13.2" x14ac:dyDescent="0.25">
      <c r="A32" s="3"/>
      <c r="B32" s="6" t="s">
        <v>29</v>
      </c>
      <c r="C32" s="25">
        <v>0</v>
      </c>
      <c r="D32" s="25">
        <v>0</v>
      </c>
      <c r="E32" s="26">
        <v>0</v>
      </c>
    </row>
    <row r="33" spans="1:9" ht="13.2" x14ac:dyDescent="0.25">
      <c r="A33" s="3"/>
      <c r="B33" s="6" t="s">
        <v>30</v>
      </c>
      <c r="C33" s="25">
        <v>0</v>
      </c>
      <c r="D33" s="25">
        <v>15705374.039999999</v>
      </c>
      <c r="E33" s="26">
        <v>30150708.899999999</v>
      </c>
    </row>
    <row r="34" spans="1:9" ht="13.2" x14ac:dyDescent="0.25">
      <c r="A34" s="3"/>
      <c r="B34" s="6" t="s">
        <v>31</v>
      </c>
      <c r="C34" s="25">
        <v>0</v>
      </c>
      <c r="D34" s="25">
        <v>-124769.46</v>
      </c>
      <c r="E34" s="26">
        <v>-124769.46</v>
      </c>
    </row>
    <row r="35" spans="1:9" ht="13.2" x14ac:dyDescent="0.25">
      <c r="A35" s="3"/>
      <c r="B35" s="6" t="s">
        <v>32</v>
      </c>
      <c r="C35" s="25">
        <v>0</v>
      </c>
      <c r="D35" s="25">
        <v>430720</v>
      </c>
      <c r="E35" s="26">
        <v>430720</v>
      </c>
    </row>
    <row r="36" spans="1:9" ht="13.2" x14ac:dyDescent="0.25">
      <c r="A36" s="2" t="s">
        <v>34</v>
      </c>
      <c r="B36" s="6"/>
      <c r="C36" s="27">
        <f>SUM(C37:C39)</f>
        <v>0</v>
      </c>
      <c r="D36" s="27">
        <f>SUM(D37:D39)</f>
        <v>-76196916.079999998</v>
      </c>
      <c r="E36" s="28">
        <f>SUM(E37:E39)</f>
        <v>-35116020.869999997</v>
      </c>
    </row>
    <row r="37" spans="1:9" ht="13.2" x14ac:dyDescent="0.25">
      <c r="A37" s="3"/>
      <c r="B37" s="6" t="s">
        <v>30</v>
      </c>
      <c r="C37" s="25">
        <v>0</v>
      </c>
      <c r="D37" s="25">
        <v>-68394921.659999996</v>
      </c>
      <c r="E37" s="26">
        <v>-27314026.449999999</v>
      </c>
    </row>
    <row r="38" spans="1:9" ht="13.2" x14ac:dyDescent="0.25">
      <c r="B38" s="1" t="s">
        <v>31</v>
      </c>
      <c r="C38" s="25">
        <v>0</v>
      </c>
      <c r="D38" s="25">
        <v>-7801994.4199999999</v>
      </c>
      <c r="E38" s="26">
        <v>-7801994.4199999999</v>
      </c>
    </row>
    <row r="39" spans="1:9" ht="13.2" x14ac:dyDescent="0.25">
      <c r="B39" s="1" t="s">
        <v>33</v>
      </c>
      <c r="C39" s="25">
        <v>0</v>
      </c>
      <c r="D39" s="25">
        <v>0</v>
      </c>
      <c r="E39" s="26">
        <v>0</v>
      </c>
    </row>
    <row r="40" spans="1:9" ht="13.2" x14ac:dyDescent="0.2">
      <c r="A40" s="5"/>
      <c r="B40" s="7" t="s">
        <v>35</v>
      </c>
      <c r="C40" s="21">
        <f>C28+C36</f>
        <v>0</v>
      </c>
      <c r="D40" s="21">
        <f>D28+D36</f>
        <v>-26522723.109999999</v>
      </c>
      <c r="E40" s="22">
        <f>E28+E36</f>
        <v>5159479.93</v>
      </c>
    </row>
    <row r="41" spans="1:9" x14ac:dyDescent="0.2">
      <c r="A41" s="1" t="s">
        <v>24</v>
      </c>
    </row>
    <row r="46" spans="1:9" x14ac:dyDescent="0.2"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B48" s="14" t="s">
        <v>40</v>
      </c>
      <c r="C48" s="34" t="s">
        <v>36</v>
      </c>
      <c r="D48" s="34"/>
      <c r="E48" s="12"/>
      <c r="F48" s="12"/>
      <c r="G48" s="12"/>
      <c r="H48" s="12"/>
      <c r="I48" s="12"/>
    </row>
    <row r="49" spans="2:9" x14ac:dyDescent="0.2">
      <c r="B49" s="14" t="s">
        <v>37</v>
      </c>
      <c r="C49" s="34" t="s">
        <v>38</v>
      </c>
      <c r="D49" s="34"/>
      <c r="E49" s="12"/>
      <c r="F49" s="12"/>
      <c r="G49" s="12"/>
      <c r="H49" s="12"/>
      <c r="I49" s="12"/>
    </row>
  </sheetData>
  <mergeCells count="5">
    <mergeCell ref="A1:E1"/>
    <mergeCell ref="A2:B2"/>
    <mergeCell ref="A27:B27"/>
    <mergeCell ref="C49:D49"/>
    <mergeCell ref="C48:D48"/>
  </mergeCells>
  <pageMargins left="0.70866141732283472" right="0.70866141732283472" top="0.55118110236220474" bottom="0.55118110236220474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optes5</cp:lastModifiedBy>
  <cp:lastPrinted>2022-01-26T14:13:46Z</cp:lastPrinted>
  <dcterms:created xsi:type="dcterms:W3CDTF">2017-12-20T04:54:53Z</dcterms:created>
  <dcterms:modified xsi:type="dcterms:W3CDTF">2022-01-27T12:42:28Z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